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D1E85D2C-39BF-4D54-9EF1-1DFC500C6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<sst xmlns="http://schemas.openxmlformats.org/spreadsheetml/2006/main" count="42" uniqueCount="35">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</sst>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2"/>
  <sheetViews>
    <sheetView showGridLines="0" tabSelected="1" view="pageBreakPreview" topLeftCell="A10" zoomScale="115" zoomScaleNormal="100" zoomScaleSheetLayoutView="115" workbookViewId="0">
      <selection activeCell="E17" sqref="E17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8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161720224.47999999</v>
      </c>
      <c r="D4" s="18">
        <f>+SUM(D5:D7)</f>
        <v>143391063.41999999</v>
      </c>
      <c r="E4" s="10">
        <f t="shared" ref="E4:E20" si="0">D4/C4</f>
        <v>0.88666129348424949</v>
      </c>
    </row>
    <row r="5" spans="1:5" ht="31.5" outlineLevel="1" x14ac:dyDescent="0.25">
      <c r="A5" s="11" t="s">
        <v>22</v>
      </c>
      <c r="B5" s="4" t="s">
        <v>23</v>
      </c>
      <c r="C5" s="21">
        <v>131557184.58</v>
      </c>
      <c r="D5" s="21">
        <v>116583271.14</v>
      </c>
      <c r="E5" s="12">
        <f>+D5/C5</f>
        <v>0.88617943225370288</v>
      </c>
    </row>
    <row r="6" spans="1:5" ht="47.25" outlineLevel="1" x14ac:dyDescent="0.25">
      <c r="A6" s="11" t="s">
        <v>21</v>
      </c>
      <c r="B6" s="4" t="s">
        <v>27</v>
      </c>
      <c r="C6" s="21">
        <v>10617539.75</v>
      </c>
      <c r="D6" s="21">
        <v>9537681.2100000009</v>
      </c>
      <c r="E6" s="12">
        <f t="shared" ref="E6:E7" si="1">+D6/C6</f>
        <v>0.89829484368071244</v>
      </c>
    </row>
    <row r="7" spans="1:5" ht="31.5" outlineLevel="1" x14ac:dyDescent="0.25">
      <c r="A7" s="11" t="s">
        <v>7</v>
      </c>
      <c r="B7" s="4" t="s">
        <v>24</v>
      </c>
      <c r="C7" s="21">
        <v>19545500.149999999</v>
      </c>
      <c r="D7" s="21">
        <v>17270111.07</v>
      </c>
      <c r="E7" s="12">
        <f t="shared" si="1"/>
        <v>0.88358501637012354</v>
      </c>
    </row>
    <row r="8" spans="1:5" ht="31.5" x14ac:dyDescent="0.25">
      <c r="A8" s="8" t="s">
        <v>8</v>
      </c>
      <c r="B8" s="9" t="s">
        <v>0</v>
      </c>
      <c r="C8" s="19">
        <f>+C9+C10</f>
        <v>324446183.39999998</v>
      </c>
      <c r="D8" s="19">
        <f>+D9+D10</f>
        <v>311223231.56999999</v>
      </c>
      <c r="E8" s="10">
        <f t="shared" si="0"/>
        <v>0.95924454499223433</v>
      </c>
    </row>
    <row r="9" spans="1:5" ht="31.5" outlineLevel="1" x14ac:dyDescent="0.25">
      <c r="A9" s="11" t="s">
        <v>9</v>
      </c>
      <c r="B9" s="4" t="s">
        <v>23</v>
      </c>
      <c r="C9" s="21">
        <v>914300</v>
      </c>
      <c r="D9" s="21">
        <v>862175.87</v>
      </c>
      <c r="E9" s="12">
        <f t="shared" si="0"/>
        <v>0.94299012359181889</v>
      </c>
    </row>
    <row r="10" spans="1:5" ht="31.5" outlineLevel="1" x14ac:dyDescent="0.25">
      <c r="A10" s="11" t="s">
        <v>10</v>
      </c>
      <c r="B10" s="4" t="s">
        <v>29</v>
      </c>
      <c r="C10" s="21">
        <v>323531883.39999998</v>
      </c>
      <c r="D10" s="21">
        <v>310361055.69999999</v>
      </c>
      <c r="E10" s="12">
        <f t="shared" si="0"/>
        <v>0.95929047993172223</v>
      </c>
    </row>
    <row r="11" spans="1:5" ht="31.5" x14ac:dyDescent="0.25">
      <c r="A11" s="8" t="s">
        <v>11</v>
      </c>
      <c r="B11" s="9" t="s">
        <v>20</v>
      </c>
      <c r="C11" s="19">
        <f>+SUM(C12:C15)</f>
        <v>1252448265.98</v>
      </c>
      <c r="D11" s="19">
        <f>+SUM(D12:D15)</f>
        <v>1008084764.0600001</v>
      </c>
      <c r="E11" s="10">
        <f t="shared" si="0"/>
        <v>0.80489134077822089</v>
      </c>
    </row>
    <row r="12" spans="1:5" ht="31.5" outlineLevel="1" x14ac:dyDescent="0.25">
      <c r="A12" s="11" t="s">
        <v>12</v>
      </c>
      <c r="B12" s="4" t="s">
        <v>23</v>
      </c>
      <c r="C12" s="21">
        <v>1828600</v>
      </c>
      <c r="D12" s="21">
        <v>1714275</v>
      </c>
      <c r="E12" s="12">
        <f>D12/C12</f>
        <v>0.93747949250792961</v>
      </c>
    </row>
    <row r="13" spans="1:5" ht="47.25" outlineLevel="1" x14ac:dyDescent="0.25">
      <c r="A13" s="11" t="s">
        <v>33</v>
      </c>
      <c r="B13" s="4" t="s">
        <v>27</v>
      </c>
      <c r="C13" s="21">
        <v>133000</v>
      </c>
      <c r="D13" s="21">
        <v>88900.82</v>
      </c>
      <c r="E13" s="12">
        <f>D13/C13</f>
        <v>0.66842721804511285</v>
      </c>
    </row>
    <row r="14" spans="1:5" ht="31.5" outlineLevel="1" x14ac:dyDescent="0.25">
      <c r="A14" s="11" t="s">
        <v>13</v>
      </c>
      <c r="B14" s="4" t="s">
        <v>24</v>
      </c>
      <c r="C14" s="21">
        <v>4000</v>
      </c>
      <c r="D14" s="21">
        <v>4000</v>
      </c>
      <c r="E14" s="12">
        <f>D14/C14</f>
        <v>1</v>
      </c>
    </row>
    <row r="15" spans="1:5" ht="31.5" outlineLevel="1" x14ac:dyDescent="0.25">
      <c r="A15" s="11" t="s">
        <v>14</v>
      </c>
      <c r="B15" s="4" t="s">
        <v>28</v>
      </c>
      <c r="C15" s="21">
        <v>1250482665.98</v>
      </c>
      <c r="D15" s="21">
        <v>1006277588.24</v>
      </c>
      <c r="E15" s="12">
        <f>D15/C15</f>
        <v>0.804711345159977</v>
      </c>
    </row>
    <row r="16" spans="1:5" ht="31.5" x14ac:dyDescent="0.25">
      <c r="A16" s="8" t="s">
        <v>15</v>
      </c>
      <c r="B16" s="9" t="s">
        <v>19</v>
      </c>
      <c r="C16" s="19">
        <f>+SUM(C17:C21)</f>
        <v>138863318</v>
      </c>
      <c r="D16" s="19">
        <f>+SUM(D17:D21)</f>
        <v>121528836.49000001</v>
      </c>
      <c r="E16" s="10">
        <f t="shared" si="0"/>
        <v>0.87516875039670305</v>
      </c>
    </row>
    <row r="17" spans="1:5" ht="31.5" outlineLevel="1" x14ac:dyDescent="0.25">
      <c r="A17" s="11" t="s">
        <v>16</v>
      </c>
      <c r="B17" s="4" t="s">
        <v>23</v>
      </c>
      <c r="C17" s="21">
        <v>518092</v>
      </c>
      <c r="D17" s="21">
        <v>472378</v>
      </c>
      <c r="E17" s="12">
        <f t="shared" si="0"/>
        <v>0.91176470588235292</v>
      </c>
    </row>
    <row r="18" spans="1:5" ht="45.75" customHeight="1" outlineLevel="1" x14ac:dyDescent="0.25">
      <c r="A18" s="11" t="s">
        <v>31</v>
      </c>
      <c r="B18" s="4" t="s">
        <v>27</v>
      </c>
      <c r="C18" s="21">
        <v>55000</v>
      </c>
      <c r="D18" s="21">
        <v>55000</v>
      </c>
      <c r="E18" s="12">
        <f t="shared" si="0"/>
        <v>1</v>
      </c>
    </row>
    <row r="19" spans="1:5" ht="31.5" outlineLevel="1" x14ac:dyDescent="0.25">
      <c r="A19" s="11" t="s">
        <v>17</v>
      </c>
      <c r="B19" s="4" t="s">
        <v>24</v>
      </c>
      <c r="C19" s="21">
        <v>10500</v>
      </c>
      <c r="D19" s="21">
        <v>10500</v>
      </c>
      <c r="E19" s="12">
        <f t="shared" si="0"/>
        <v>1</v>
      </c>
    </row>
    <row r="20" spans="1:5" ht="31.5" outlineLevel="1" x14ac:dyDescent="0.25">
      <c r="A20" s="11" t="s">
        <v>32</v>
      </c>
      <c r="B20" s="4" t="s">
        <v>25</v>
      </c>
      <c r="C20" s="21">
        <v>125801426.23999999</v>
      </c>
      <c r="D20" s="21">
        <v>111036067.54000001</v>
      </c>
      <c r="E20" s="12">
        <f t="shared" si="0"/>
        <v>0.8826296398911162</v>
      </c>
    </row>
    <row r="21" spans="1:5" ht="63" x14ac:dyDescent="0.25">
      <c r="A21" s="13">
        <v>4.5</v>
      </c>
      <c r="B21" s="4" t="s">
        <v>26</v>
      </c>
      <c r="C21" s="21">
        <v>12478299.76</v>
      </c>
      <c r="D21" s="21">
        <v>9954890.9499999993</v>
      </c>
      <c r="E21" s="12">
        <f>D21/C21</f>
        <v>0.79777623085406624</v>
      </c>
    </row>
    <row r="22" spans="1:5" x14ac:dyDescent="0.25">
      <c r="A22" s="13"/>
      <c r="B22" s="14" t="s">
        <v>18</v>
      </c>
      <c r="C22" s="20">
        <f>C4+C8+C11+C16</f>
        <v>1877477991.8600001</v>
      </c>
      <c r="D22" s="20">
        <f>D4+D8+D11+D16</f>
        <v>1584227895.5400002</v>
      </c>
      <c r="E22" s="15">
        <f>D22/C22</f>
        <v>0.84380637344809573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2023-12-07T01:35:44Z</cp:lastPrinted>
  <dcterms:created xsi:type="dcterms:W3CDTF">2017-06-23T05:02:34Z</dcterms:created>
  <dcterms:modified xsi:type="dcterms:W3CDTF">2023-12-07T01:35:45Z</dcterms:modified>
</cp:coreProperties>
</file>